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ssessment" sheetId="2" state="visible" r:id="rId4"/>
    <sheet name="Results" sheetId="3" state="visible" r:id="rId5"/>
  </sheets>
  <definedNames>
    <definedName function="false" hidden="false" localSheetId="1" name="_xlnm.Print_Titles" vbProcedure="false">Assessment!$3:$3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<sst xmlns="http://schemas.openxmlformats.org/spreadsheetml/2006/main" count="174" uniqueCount="133">
  <si>
    <t xml:space="preserve">SOC Maturity Self-Assessment</t>
  </si>
  <si>
    <t xml:space="preserve">Score your security operations across eight domains and see where to invest next.</t>
  </si>
  <si>
    <t xml:space="preserve">How to use this workbook</t>
  </si>
  <si>
    <t xml:space="preserve">1. Go to the Assessment tab and score each statement from 0 to 5 using the scale below. Only the yellow cells need input.</t>
  </si>
  <si>
    <t xml:space="preserve">2. Be honest: score what happens in practice, not what is written in a policy. Use the Evidence column to note why.</t>
  </si>
  <si>
    <t xml:space="preserve">3. Leave a score blank if you don't know yet. Blank scores are excluded from averages.</t>
  </si>
  <si>
    <t xml:space="preserve">4. Open the Results tab to see your score per domain, overall maturity and the domains to prioritise.</t>
  </si>
  <si>
    <t xml:space="preserve">5. Repeat every 6 to 12 months to track progress.</t>
  </si>
  <si>
    <t xml:space="preserve">Scoring scale</t>
  </si>
  <si>
    <t xml:space="preserve">Score</t>
  </si>
  <si>
    <t xml:space="preserve">Level</t>
  </si>
  <si>
    <t xml:space="preserve">What it looks like</t>
  </si>
  <si>
    <t xml:space="preserve">Not in place</t>
  </si>
  <si>
    <t xml:space="preserve">The capability does not exist.</t>
  </si>
  <si>
    <t xml:space="preserve">Initial</t>
  </si>
  <si>
    <t xml:space="preserve">Ad hoc and dependent on individuals; nothing documented.</t>
  </si>
  <si>
    <t xml:space="preserve">Developing</t>
  </si>
  <si>
    <t xml:space="preserve">Partly in place and partly documented; applied inconsistently.</t>
  </si>
  <si>
    <t xml:space="preserve">Defined</t>
  </si>
  <si>
    <t xml:space="preserve">Documented, consistently applied and understood by the team.</t>
  </si>
  <si>
    <t xml:space="preserve">Managed</t>
  </si>
  <si>
    <t xml:space="preserve">Measured with metrics and reviewed regularly.</t>
  </si>
  <si>
    <t xml:space="preserve">Optimised</t>
  </si>
  <si>
    <t xml:space="preserve">Continuously improved and automated where it makes sense.</t>
  </si>
  <si>
    <t xml:space="preserve">Legend</t>
  </si>
  <si>
    <t xml:space="preserve">Yellow cells are inputs: enter a score from 0 to 5.</t>
  </si>
  <si>
    <t xml:space="preserve">Example</t>
  </si>
  <si>
    <t xml:space="preserve">Score 3, Evidence: “IR plan v2.1 approved by COO in March; last tested in a tabletop exercise in June.”</t>
  </si>
  <si>
    <t xml:space="preserve">© 2026 Scarlet Dragonfly · scarlet-dragonfly.com · Free to use and share with attribution. This self-assessment is general guidance. For an independent SOC maturity assessment, contact us.</t>
  </si>
  <si>
    <t xml:space="preserve">SOC Maturity Self-Assessment: score each statement from 0 (not in place) to 5 (optimised)</t>
  </si>
  <si>
    <t xml:space="preserve">ID</t>
  </si>
  <si>
    <t xml:space="preserve">Domain</t>
  </si>
  <si>
    <t xml:space="preserve">Statement</t>
  </si>
  <si>
    <t xml:space="preserve">Score (0–5)</t>
  </si>
  <si>
    <t xml:space="preserve">Evidence / notes</t>
  </si>
  <si>
    <t xml:space="preserve">1.1</t>
  </si>
  <si>
    <t xml:space="preserve">Governance &amp; Strategy</t>
  </si>
  <si>
    <t xml:space="preserve">The SOC has a documented mission, scope and service catalogue agreed with leadership.</t>
  </si>
  <si>
    <t xml:space="preserve">1.2</t>
  </si>
  <si>
    <t xml:space="preserve">SOC budget and headcount are planned and approved annually.</t>
  </si>
  <si>
    <t xml:space="preserve">1.3</t>
  </si>
  <si>
    <t xml:space="preserve">Roles, responsibilities and escalation paths are documented (for example in a RACI).</t>
  </si>
  <si>
    <t xml:space="preserve">1.4</t>
  </si>
  <si>
    <t xml:space="preserve">SOC objectives are aligned with business risks and reviewed at least annually.</t>
  </si>
  <si>
    <t xml:space="preserve">1.5</t>
  </si>
  <si>
    <t xml:space="preserve">Leadership receives regular reporting on SOC performance and risk.</t>
  </si>
  <si>
    <t xml:space="preserve">2.1</t>
  </si>
  <si>
    <t xml:space="preserve">People</t>
  </si>
  <si>
    <t xml:space="preserve">The SOC is staffed to provide the coverage the business needs (for example 24x7 or on-call).</t>
  </si>
  <si>
    <t xml:space="preserve">2.2</t>
  </si>
  <si>
    <t xml:space="preserve">Each role has defined skill requirements and a training plan.</t>
  </si>
  <si>
    <t xml:space="preserve">2.3</t>
  </si>
  <si>
    <t xml:space="preserve">Analysts receive regular hands-on training (labs, exercises, certifications).</t>
  </si>
  <si>
    <t xml:space="preserve">2.4</t>
  </si>
  <si>
    <t xml:space="preserve">Workload, burnout and staff retention are monitored and managed.</t>
  </si>
  <si>
    <t xml:space="preserve">2.5</t>
  </si>
  <si>
    <t xml:space="preserve">There is a clear career path from junior analyst to senior roles.</t>
  </si>
  <si>
    <t xml:space="preserve">3.1</t>
  </si>
  <si>
    <t xml:space="preserve">Visibility &amp; Log Management</t>
  </si>
  <si>
    <t xml:space="preserve">An up-to-date asset inventory exists and critical assets are identified.</t>
  </si>
  <si>
    <t xml:space="preserve">3.2</t>
  </si>
  <si>
    <t xml:space="preserve">Priority log sources (identity, endpoint, email, remote access) are collected in the SIEM.</t>
  </si>
  <si>
    <t xml:space="preserve">3.3</t>
  </si>
  <si>
    <t xml:space="preserve">Log source health is monitored, and silent sources raise an alert.</t>
  </si>
  <si>
    <t xml:space="preserve">3.4</t>
  </si>
  <si>
    <t xml:space="preserve">Logs are normalised to a consistent data model.</t>
  </si>
  <si>
    <t xml:space="preserve">3.5</t>
  </si>
  <si>
    <t xml:space="preserve">Log retention meets investigation and regulatory needs.</t>
  </si>
  <si>
    <t xml:space="preserve">4.1</t>
  </si>
  <si>
    <t xml:space="preserve">Detection Engineering</t>
  </si>
  <si>
    <t xml:space="preserve">Detections are mapped to MITRE ATT&amp;CK and coverage gaps are tracked.</t>
  </si>
  <si>
    <t xml:space="preserve">4.2</t>
  </si>
  <si>
    <t xml:space="preserve">New detections follow a documented lifecycle (design, test, deploy, tune, retire).</t>
  </si>
  <si>
    <t xml:space="preserve">4.3</t>
  </si>
  <si>
    <t xml:space="preserve">Detections are tested regularly (for example adversary emulation or purple teaming).</t>
  </si>
  <si>
    <t xml:space="preserve">4.4</t>
  </si>
  <si>
    <t xml:space="preserve">False positive rates are measured and detections are tuned in response.</t>
  </si>
  <si>
    <t xml:space="preserve">4.5</t>
  </si>
  <si>
    <t xml:space="preserve">Detection content is version-controlled and peer-reviewed.</t>
  </si>
  <si>
    <t xml:space="preserve">5.1</t>
  </si>
  <si>
    <t xml:space="preserve">Incident Response</t>
  </si>
  <si>
    <t xml:space="preserve">A documented incident response plan exists and is approved by leadership.</t>
  </si>
  <si>
    <t xml:space="preserve">5.2</t>
  </si>
  <si>
    <t xml:space="preserve">Playbooks exist for the most likely incidents (for example phishing, ransomware, email compromise).</t>
  </si>
  <si>
    <t xml:space="preserve">5.3</t>
  </si>
  <si>
    <t xml:space="preserve">Incidents are classified by severity with defined response times.</t>
  </si>
  <si>
    <t xml:space="preserve">5.4</t>
  </si>
  <si>
    <t xml:space="preserve">Tabletop exercises or simulations are run at least once a year.</t>
  </si>
  <si>
    <t xml:space="preserve">5.5</t>
  </si>
  <si>
    <t xml:space="preserve">Lessons learned from incidents are recorded and drive improvements.</t>
  </si>
  <si>
    <t xml:space="preserve">6.1</t>
  </si>
  <si>
    <t xml:space="preserve">Threat Intelligence &amp; Hunting</t>
  </si>
  <si>
    <t xml:space="preserve">Threat intelligence requirements are defined for your sector and critical assets.</t>
  </si>
  <si>
    <t xml:space="preserve">6.2</t>
  </si>
  <si>
    <t xml:space="preserve">Intelligence feeds are integrated with the SIEM or EDR and enrich alerts.</t>
  </si>
  <si>
    <t xml:space="preserve">6.3</t>
  </si>
  <si>
    <t xml:space="preserve">Threat intelligence informs detection priorities.</t>
  </si>
  <si>
    <t xml:space="preserve">6.4</t>
  </si>
  <si>
    <t xml:space="preserve">Proactive threat hunts are carried out on a regular schedule.</t>
  </si>
  <si>
    <t xml:space="preserve">6.5</t>
  </si>
  <si>
    <t xml:space="preserve">Intelligence is shared with relevant stakeholders and trusted communities.</t>
  </si>
  <si>
    <t xml:space="preserve">7.1</t>
  </si>
  <si>
    <t xml:space="preserve">Technology &amp; Automation</t>
  </si>
  <si>
    <t xml:space="preserve">SIEM, EDR and supporting tools cover the whole estate and are well maintained.</t>
  </si>
  <si>
    <t xml:space="preserve">7.2</t>
  </si>
  <si>
    <t xml:space="preserve">Tool configurations and integrations are documented.</t>
  </si>
  <si>
    <t xml:space="preserve">7.3</t>
  </si>
  <si>
    <t xml:space="preserve">Repetitive triage and enrichment tasks are automated (SOAR or scripts).</t>
  </si>
  <si>
    <t xml:space="preserve">7.4</t>
  </si>
  <si>
    <t xml:space="preserve">Every alert and incident is tracked end to end in a case management system.</t>
  </si>
  <si>
    <t xml:space="preserve">7.5</t>
  </si>
  <si>
    <t xml:space="preserve">The technology roadmap is reviewed against emerging threats and business change.</t>
  </si>
  <si>
    <t xml:space="preserve">8.1</t>
  </si>
  <si>
    <t xml:space="preserve">Metrics &amp; Improvement</t>
  </si>
  <si>
    <t xml:space="preserve">Key metrics (for example time to detect, time to respond, false positive rate) are measured.</t>
  </si>
  <si>
    <t xml:space="preserve">8.2</t>
  </si>
  <si>
    <t xml:space="preserve">Metrics are reported to stakeholders on a regular schedule.</t>
  </si>
  <si>
    <t xml:space="preserve">8.3</t>
  </si>
  <si>
    <t xml:space="preserve">Service levels are defined and performance against them is tracked.</t>
  </si>
  <si>
    <t xml:space="preserve">8.4</t>
  </si>
  <si>
    <t xml:space="preserve">The SOC is assessed periodically against a maturity model, by itself or independently.</t>
  </si>
  <si>
    <t xml:space="preserve">8.5</t>
  </si>
  <si>
    <t xml:space="preserve">An improvement roadmap exists, with owners and dates.</t>
  </si>
  <si>
    <t xml:space="preserve">Results</t>
  </si>
  <si>
    <t xml:space="preserve">Calculated automatically from the Assessment tab. Do not edit this sheet.</t>
  </si>
  <si>
    <t xml:space="preserve">Statements</t>
  </si>
  <si>
    <t xml:space="preserve">Answered</t>
  </si>
  <si>
    <t xml:space="preserve">Average score</t>
  </si>
  <si>
    <t xml:space="preserve">Maturity level</t>
  </si>
  <si>
    <t xml:space="preserve">Focus area</t>
  </si>
  <si>
    <t xml:space="preserve">Overall</t>
  </si>
  <si>
    <t xml:space="preserve">Completion</t>
  </si>
  <si>
    <t xml:space="preserve">How to read this: averages below 2 show capabilities that are missing or inconsistent. “Top priority” marks your lowest-scoring domain. Most organisations should aim for level 3 (Defined) across all domains before optimising further.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</si>
</sst>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233A"/>
      <name val="Arial"/>
      <family val="0"/>
      <charset val="1"/>
    </font>
    <font>
      <sz val="11"/>
      <color rgb="FF4B5563"/>
      <name val="Arial"/>
      <family val="0"/>
      <charset val="1"/>
    </font>
    <font>
      <b val="true"/>
      <sz val="13"/>
      <color rgb="FF14233A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6"/>
      <color rgb="FF14233A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CF3827"/>
      <name val="Arial"/>
      <family val="0"/>
      <charset val="1"/>
    </font>
    <font>
      <sz val="9"/>
      <color rgb="FF4B556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4233A"/>
        <bgColor rgb="FF003366"/>
      </patternFill>
    </fill>
    <fill>
      <patternFill patternType="solid">
        <fgColor rgb="FFFFF4C2"/>
        <bgColor rgb="FFFFFF99"/>
      </patternFill>
    </fill>
    <fill>
      <patternFill patternType="solid">
        <fgColor rgb="FFF3F4F6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4C2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CF3827"/>
      <rgbColor rgb="FF993366"/>
      <rgbColor rgb="FF4B5563"/>
      <rgbColor rgb="FF1423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score by domain (0–5)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Results!D4</c:f>
              <c:strCache>
                <c:ptCount val="1"/>
                <c:pt idx="0">
                  <c:v>Average score</c:v>
                </c:pt>
              </c:strCache>
            </c:strRef>
          </c:tx>
          <c:spPr>
            <a:solidFill>
              <a:srgbClr val="14233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Results!$A$5:$A$12</c:f>
              <c:strCache>
                <c:ptCount val="8"/>
                <c:pt idx="0">
                  <c:v>Governance &amp; Strategy</c:v>
                </c:pt>
                <c:pt idx="1">
                  <c:v>People</c:v>
                </c:pt>
                <c:pt idx="2">
                  <c:v>Visibility &amp; Log Management</c:v>
                </c:pt>
                <c:pt idx="3">
                  <c:v>Detection Engineering</c:v>
                </c:pt>
                <c:pt idx="4">
                  <c:v>Incident Response</c:v>
                </c:pt>
                <c:pt idx="5">
                  <c:v>Threat Intelligence &amp; Hunting</c:v>
                </c:pt>
                <c:pt idx="6">
                  <c:v>Technology &amp; Automation</c:v>
                </c:pt>
                <c:pt idx="7">
                  <c:v>Metrics &amp; Improvement</c:v>
                </c:pt>
              </c:strCache>
            </c:strRef>
          </c:cat>
          <c:val>
            <c:numRef>
              <c:f>Results!$D$5:$D$12</c:f>
              <c:numCache>
                <c:formatCode>General</c:formatCode>
                <c:ptCount val="8"/>
              </c:numCache>
            </c:numRef>
          </c:val>
        </c:ser>
        <c:gapWidth val="150"/>
        <c:overlap val="0"/>
        <c:axId val="11285185"/>
        <c:axId val="97809245"/>
      </c:barChart>
      <c:catAx>
        <c:axId val="1128518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809245"/>
        <c:crosses val="autoZero"/>
        <c:auto val="1"/>
        <c:lblAlgn val="ctr"/>
        <c:lblOffset val="100"/>
        <c:noMultiLvlLbl val="0"/>
      </c:catAx>
      <c:valAx>
        <c:axId val="97809245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85185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868320</xdr:colOff>
      <xdr:row>4</xdr:row>
      <xdr:rowOff>85320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1714320" cy="65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170640</xdr:rowOff>
    </xdr:from>
    <xdr:to>
      <xdr:col>5</xdr:col>
      <xdr:colOff>136080</xdr:colOff>
      <xdr:row>33</xdr:row>
      <xdr:rowOff>172080</xdr:rowOff>
    </xdr:to>
    <xdr:graphicFrame>
      <xdr:nvGraphicFramePr>
        <xdr:cNvPr id="1" name="Chart 1"/>
        <xdr:cNvGraphicFramePr/>
      </xdr:nvGraphicFramePr>
      <xdr:xfrm>
        <a:off x="0" y="342900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7: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70"/>
  </cols>
  <sheetData>
    <row r="7" customFormat="false" ht="24.45" hidden="false" customHeight="false" outlineLevel="0" collapsed="false">
      <c r="B7" s="1" t="s">
        <v>0</v>
      </c>
    </row>
    <row r="8" customFormat="false" ht="15" hidden="false" customHeight="false" outlineLevel="0" collapsed="false">
      <c r="B8" s="2" t="s">
        <v>1</v>
      </c>
    </row>
    <row r="10" customFormat="false" ht="16.15" hidden="false" customHeight="false" outlineLevel="0" collapsed="false">
      <c r="B10" s="3" t="s">
        <v>2</v>
      </c>
    </row>
    <row r="11" customFormat="false" ht="15" hidden="false" customHeight="false" outlineLevel="0" collapsed="false">
      <c r="B11" s="4" t="s">
        <v>3</v>
      </c>
      <c r="C11" s="4"/>
      <c r="D11" s="4"/>
    </row>
    <row r="12" customFormat="false" ht="15" hidden="false" customHeight="false" outlineLevel="0" collapsed="false">
      <c r="B12" s="4" t="s">
        <v>4</v>
      </c>
      <c r="C12" s="4"/>
      <c r="D12" s="4"/>
    </row>
    <row r="13" customFormat="false" ht="15" hidden="false" customHeight="false" outlineLevel="0" collapsed="false">
      <c r="B13" s="4" t="s">
        <v>5</v>
      </c>
      <c r="C13" s="4"/>
      <c r="D13" s="4"/>
    </row>
    <row r="14" customFormat="false" ht="15" hidden="false" customHeight="false" outlineLevel="0" collapsed="false">
      <c r="B14" s="4" t="s">
        <v>6</v>
      </c>
      <c r="C14" s="4"/>
      <c r="D14" s="4"/>
    </row>
    <row r="15" customFormat="false" ht="15" hidden="false" customHeight="false" outlineLevel="0" collapsed="false">
      <c r="B15" s="4" t="s">
        <v>7</v>
      </c>
      <c r="C15" s="4"/>
      <c r="D15" s="4"/>
    </row>
    <row r="17" customFormat="false" ht="16.15" hidden="false" customHeight="false" outlineLevel="0" collapsed="false">
      <c r="B17" s="3" t="s">
        <v>8</v>
      </c>
    </row>
    <row r="18" customFormat="false" ht="15" hidden="false" customHeight="false" outlineLevel="0" collapsed="false">
      <c r="B18" s="5" t="s">
        <v>9</v>
      </c>
      <c r="C18" s="5" t="s">
        <v>10</v>
      </c>
      <c r="D18" s="5" t="s">
        <v>11</v>
      </c>
    </row>
    <row r="19" customFormat="false" ht="15" hidden="false" customHeight="false" outlineLevel="0" collapsed="false">
      <c r="B19" s="6" t="n">
        <v>0</v>
      </c>
      <c r="C19" s="6" t="s">
        <v>12</v>
      </c>
      <c r="D19" s="6" t="s">
        <v>13</v>
      </c>
    </row>
    <row r="20" customFormat="false" ht="15" hidden="false" customHeight="false" outlineLevel="0" collapsed="false">
      <c r="B20" s="6" t="n">
        <v>1</v>
      </c>
      <c r="C20" s="6" t="s">
        <v>14</v>
      </c>
      <c r="D20" s="6" t="s">
        <v>15</v>
      </c>
    </row>
    <row r="21" customFormat="false" ht="15" hidden="false" customHeight="false" outlineLevel="0" collapsed="false">
      <c r="B21" s="6" t="n">
        <v>2</v>
      </c>
      <c r="C21" s="6" t="s">
        <v>16</v>
      </c>
      <c r="D21" s="6" t="s">
        <v>17</v>
      </c>
    </row>
    <row r="22" customFormat="false" ht="15" hidden="false" customHeight="false" outlineLevel="0" collapsed="false">
      <c r="B22" s="6" t="n">
        <v>3</v>
      </c>
      <c r="C22" s="6" t="s">
        <v>18</v>
      </c>
      <c r="D22" s="6" t="s">
        <v>19</v>
      </c>
    </row>
    <row r="23" customFormat="false" ht="15" hidden="false" customHeight="false" outlineLevel="0" collapsed="false">
      <c r="B23" s="6" t="n">
        <v>4</v>
      </c>
      <c r="C23" s="6" t="s">
        <v>20</v>
      </c>
      <c r="D23" s="6" t="s">
        <v>21</v>
      </c>
    </row>
    <row r="24" customFormat="false" ht="15" hidden="false" customHeight="false" outlineLevel="0" collapsed="false">
      <c r="B24" s="6" t="n">
        <v>5</v>
      </c>
      <c r="C24" s="6" t="s">
        <v>22</v>
      </c>
      <c r="D24" s="6" t="s">
        <v>23</v>
      </c>
    </row>
    <row r="26" customFormat="false" ht="16.15" hidden="false" customHeight="false" outlineLevel="0" collapsed="false">
      <c r="B26" s="3" t="s">
        <v>24</v>
      </c>
    </row>
    <row r="27" customFormat="false" ht="15" hidden="false" customHeight="false" outlineLevel="0" collapsed="false">
      <c r="B27" s="7"/>
      <c r="C27" s="8" t="s">
        <v>25</v>
      </c>
    </row>
    <row r="28" customFormat="false" ht="15" hidden="false" customHeight="false" outlineLevel="0" collapsed="false">
      <c r="B28" s="9" t="s">
        <v>26</v>
      </c>
      <c r="C28" s="10" t="s">
        <v>27</v>
      </c>
    </row>
    <row r="30" customFormat="false" ht="15" hidden="false" customHeight="true" outlineLevel="0" collapsed="false">
      <c r="B30" s="11" t="s">
        <v>28</v>
      </c>
      <c r="C30" s="11"/>
      <c r="D30" s="11"/>
    </row>
    <row r="31" customFormat="false" ht="15" hidden="false" customHeight="false" outlineLevel="0" collapsed="false">
      <c r="B31" s="11"/>
      <c r="C31" s="11"/>
      <c r="D31" s="11"/>
    </row>
  </sheetData>
  <mergeCells count="6">
    <mergeCell ref="B11:D11"/>
    <mergeCell ref="B12:D12"/>
    <mergeCell ref="B13:D13"/>
    <mergeCell ref="B14:D14"/>
    <mergeCell ref="B15:D15"/>
    <mergeCell ref="B30:D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9"/>
    <col collapsed="false" customWidth="true" hidden="false" outlineLevel="0" max="5" min="5" style="0" width="48"/>
  </cols>
  <sheetData>
    <row r="1" customFormat="false" ht="16.15" hidden="false" customHeight="false" outlineLevel="0" collapsed="false">
      <c r="A1" s="3" t="s">
        <v>29</v>
      </c>
    </row>
    <row r="3" customFormat="false" ht="26.85" hidden="false" customHeight="false" outlineLevel="0" collapsed="false">
      <c r="A3" s="12" t="s">
        <v>30</v>
      </c>
      <c r="B3" s="12" t="s">
        <v>31</v>
      </c>
      <c r="C3" s="12" t="s">
        <v>32</v>
      </c>
      <c r="D3" s="12" t="s">
        <v>33</v>
      </c>
      <c r="E3" s="12" t="s">
        <v>34</v>
      </c>
    </row>
    <row r="4" customFormat="false" ht="23.85" hidden="false" customHeight="false" outlineLevel="0" collapsed="false">
      <c r="A4" s="6" t="s">
        <v>35</v>
      </c>
      <c r="B4" s="6" t="s">
        <v>36</v>
      </c>
      <c r="C4" s="6" t="s">
        <v>37</v>
      </c>
      <c r="D4" s="13"/>
      <c r="E4" s="14"/>
    </row>
    <row r="5" customFormat="false" ht="15" hidden="false" customHeight="false" outlineLevel="0" collapsed="false">
      <c r="A5" s="15" t="s">
        <v>38</v>
      </c>
      <c r="B5" s="15" t="s">
        <v>36</v>
      </c>
      <c r="C5" s="15" t="s">
        <v>39</v>
      </c>
      <c r="D5" s="13"/>
      <c r="E5" s="14"/>
    </row>
    <row r="6" customFormat="false" ht="15" hidden="false" customHeight="false" outlineLevel="0" collapsed="false">
      <c r="A6" s="6" t="s">
        <v>40</v>
      </c>
      <c r="B6" s="6" t="s">
        <v>36</v>
      </c>
      <c r="C6" s="6" t="s">
        <v>41</v>
      </c>
      <c r="D6" s="13"/>
      <c r="E6" s="14"/>
    </row>
    <row r="7" customFormat="false" ht="15" hidden="false" customHeight="false" outlineLevel="0" collapsed="false">
      <c r="A7" s="15" t="s">
        <v>42</v>
      </c>
      <c r="B7" s="15" t="s">
        <v>36</v>
      </c>
      <c r="C7" s="15" t="s">
        <v>43</v>
      </c>
      <c r="D7" s="13"/>
      <c r="E7" s="14"/>
    </row>
    <row r="8" customFormat="false" ht="15" hidden="false" customHeight="false" outlineLevel="0" collapsed="false">
      <c r="A8" s="6" t="s">
        <v>44</v>
      </c>
      <c r="B8" s="6" t="s">
        <v>36</v>
      </c>
      <c r="C8" s="6" t="s">
        <v>45</v>
      </c>
      <c r="D8" s="13"/>
      <c r="E8" s="14"/>
    </row>
    <row r="9" customFormat="false" ht="23.85" hidden="false" customHeight="false" outlineLevel="0" collapsed="false">
      <c r="A9" s="6" t="s">
        <v>46</v>
      </c>
      <c r="B9" s="6" t="s">
        <v>47</v>
      </c>
      <c r="C9" s="6" t="s">
        <v>48</v>
      </c>
      <c r="D9" s="13"/>
      <c r="E9" s="14"/>
    </row>
    <row r="10" customFormat="false" ht="15" hidden="false" customHeight="false" outlineLevel="0" collapsed="false">
      <c r="A10" s="15" t="s">
        <v>49</v>
      </c>
      <c r="B10" s="15" t="s">
        <v>47</v>
      </c>
      <c r="C10" s="15" t="s">
        <v>50</v>
      </c>
      <c r="D10" s="13"/>
      <c r="E10" s="14"/>
    </row>
    <row r="11" customFormat="false" ht="15" hidden="false" customHeight="false" outlineLevel="0" collapsed="false">
      <c r="A11" s="6" t="s">
        <v>51</v>
      </c>
      <c r="B11" s="6" t="s">
        <v>47</v>
      </c>
      <c r="C11" s="6" t="s">
        <v>52</v>
      </c>
      <c r="D11" s="13"/>
      <c r="E11" s="14"/>
    </row>
    <row r="12" customFormat="false" ht="15" hidden="false" customHeight="false" outlineLevel="0" collapsed="false">
      <c r="A12" s="15" t="s">
        <v>53</v>
      </c>
      <c r="B12" s="15" t="s">
        <v>47</v>
      </c>
      <c r="C12" s="15" t="s">
        <v>54</v>
      </c>
      <c r="D12" s="13"/>
      <c r="E12" s="14"/>
    </row>
    <row r="13" customFormat="false" ht="15" hidden="false" customHeight="false" outlineLevel="0" collapsed="false">
      <c r="A13" s="6" t="s">
        <v>55</v>
      </c>
      <c r="B13" s="6" t="s">
        <v>47</v>
      </c>
      <c r="C13" s="6" t="s">
        <v>56</v>
      </c>
      <c r="D13" s="13"/>
      <c r="E13" s="14"/>
    </row>
    <row r="14" customFormat="false" ht="15" hidden="false" customHeight="false" outlineLevel="0" collapsed="false">
      <c r="A14" s="6" t="s">
        <v>57</v>
      </c>
      <c r="B14" s="6" t="s">
        <v>58</v>
      </c>
      <c r="C14" s="6" t="s">
        <v>59</v>
      </c>
      <c r="D14" s="13"/>
      <c r="E14" s="14"/>
    </row>
    <row r="15" customFormat="false" ht="23.85" hidden="false" customHeight="false" outlineLevel="0" collapsed="false">
      <c r="A15" s="15" t="s">
        <v>60</v>
      </c>
      <c r="B15" s="15" t="s">
        <v>58</v>
      </c>
      <c r="C15" s="15" t="s">
        <v>61</v>
      </c>
      <c r="D15" s="13"/>
      <c r="E15" s="14"/>
    </row>
    <row r="16" customFormat="false" ht="15" hidden="false" customHeight="false" outlineLevel="0" collapsed="false">
      <c r="A16" s="6" t="s">
        <v>62</v>
      </c>
      <c r="B16" s="6" t="s">
        <v>58</v>
      </c>
      <c r="C16" s="6" t="s">
        <v>63</v>
      </c>
      <c r="D16" s="13"/>
      <c r="E16" s="14"/>
    </row>
    <row r="17" customFormat="false" ht="15" hidden="false" customHeight="false" outlineLevel="0" collapsed="false">
      <c r="A17" s="15" t="s">
        <v>64</v>
      </c>
      <c r="B17" s="15" t="s">
        <v>58</v>
      </c>
      <c r="C17" s="15" t="s">
        <v>65</v>
      </c>
      <c r="D17" s="13"/>
      <c r="E17" s="14"/>
    </row>
    <row r="18" customFormat="false" ht="15" hidden="false" customHeight="false" outlineLevel="0" collapsed="false">
      <c r="A18" s="6" t="s">
        <v>66</v>
      </c>
      <c r="B18" s="6" t="s">
        <v>58</v>
      </c>
      <c r="C18" s="6" t="s">
        <v>67</v>
      </c>
      <c r="D18" s="13"/>
      <c r="E18" s="14"/>
    </row>
    <row r="19" customFormat="false" ht="15" hidden="false" customHeight="false" outlineLevel="0" collapsed="false">
      <c r="A19" s="6" t="s">
        <v>68</v>
      </c>
      <c r="B19" s="6" t="s">
        <v>69</v>
      </c>
      <c r="C19" s="6" t="s">
        <v>70</v>
      </c>
      <c r="D19" s="13"/>
      <c r="E19" s="14"/>
    </row>
    <row r="20" customFormat="false" ht="15" hidden="false" customHeight="false" outlineLevel="0" collapsed="false">
      <c r="A20" s="15" t="s">
        <v>71</v>
      </c>
      <c r="B20" s="15" t="s">
        <v>69</v>
      </c>
      <c r="C20" s="15" t="s">
        <v>72</v>
      </c>
      <c r="D20" s="13"/>
      <c r="E20" s="14"/>
    </row>
    <row r="21" customFormat="false" ht="15" hidden="false" customHeight="false" outlineLevel="0" collapsed="false">
      <c r="A21" s="6" t="s">
        <v>73</v>
      </c>
      <c r="B21" s="6" t="s">
        <v>69</v>
      </c>
      <c r="C21" s="6" t="s">
        <v>74</v>
      </c>
      <c r="D21" s="13"/>
      <c r="E21" s="14"/>
    </row>
    <row r="22" customFormat="false" ht="15" hidden="false" customHeight="false" outlineLevel="0" collapsed="false">
      <c r="A22" s="15" t="s">
        <v>75</v>
      </c>
      <c r="B22" s="15" t="s">
        <v>69</v>
      </c>
      <c r="C22" s="15" t="s">
        <v>76</v>
      </c>
      <c r="D22" s="13"/>
      <c r="E22" s="14"/>
    </row>
    <row r="23" customFormat="false" ht="15" hidden="false" customHeight="false" outlineLevel="0" collapsed="false">
      <c r="A23" s="6" t="s">
        <v>77</v>
      </c>
      <c r="B23" s="6" t="s">
        <v>69</v>
      </c>
      <c r="C23" s="6" t="s">
        <v>78</v>
      </c>
      <c r="D23" s="13"/>
      <c r="E23" s="14"/>
    </row>
    <row r="24" customFormat="false" ht="15" hidden="false" customHeight="false" outlineLevel="0" collapsed="false">
      <c r="A24" s="6" t="s">
        <v>79</v>
      </c>
      <c r="B24" s="6" t="s">
        <v>80</v>
      </c>
      <c r="C24" s="6" t="s">
        <v>81</v>
      </c>
      <c r="D24" s="13"/>
      <c r="E24" s="14"/>
    </row>
    <row r="25" customFormat="false" ht="23.85" hidden="false" customHeight="false" outlineLevel="0" collapsed="false">
      <c r="A25" s="15" t="s">
        <v>82</v>
      </c>
      <c r="B25" s="15" t="s">
        <v>80</v>
      </c>
      <c r="C25" s="15" t="s">
        <v>83</v>
      </c>
      <c r="D25" s="13"/>
      <c r="E25" s="14"/>
    </row>
    <row r="26" customFormat="false" ht="15" hidden="false" customHeight="false" outlineLevel="0" collapsed="false">
      <c r="A26" s="6" t="s">
        <v>84</v>
      </c>
      <c r="B26" s="6" t="s">
        <v>80</v>
      </c>
      <c r="C26" s="6" t="s">
        <v>85</v>
      </c>
      <c r="D26" s="13"/>
      <c r="E26" s="14"/>
    </row>
    <row r="27" customFormat="false" ht="15" hidden="false" customHeight="false" outlineLevel="0" collapsed="false">
      <c r="A27" s="15" t="s">
        <v>86</v>
      </c>
      <c r="B27" s="15" t="s">
        <v>80</v>
      </c>
      <c r="C27" s="15" t="s">
        <v>87</v>
      </c>
      <c r="D27" s="13"/>
      <c r="E27" s="14"/>
    </row>
    <row r="28" customFormat="false" ht="15" hidden="false" customHeight="false" outlineLevel="0" collapsed="false">
      <c r="A28" s="6" t="s">
        <v>88</v>
      </c>
      <c r="B28" s="6" t="s">
        <v>80</v>
      </c>
      <c r="C28" s="6" t="s">
        <v>89</v>
      </c>
      <c r="D28" s="13"/>
      <c r="E28" s="14"/>
    </row>
    <row r="29" customFormat="false" ht="15" hidden="false" customHeight="false" outlineLevel="0" collapsed="false">
      <c r="A29" s="6" t="s">
        <v>90</v>
      </c>
      <c r="B29" s="6" t="s">
        <v>91</v>
      </c>
      <c r="C29" s="6" t="s">
        <v>92</v>
      </c>
      <c r="D29" s="13"/>
      <c r="E29" s="14"/>
    </row>
    <row r="30" customFormat="false" ht="15" hidden="false" customHeight="false" outlineLevel="0" collapsed="false">
      <c r="A30" s="15" t="s">
        <v>93</v>
      </c>
      <c r="B30" s="15" t="s">
        <v>91</v>
      </c>
      <c r="C30" s="15" t="s">
        <v>94</v>
      </c>
      <c r="D30" s="13"/>
      <c r="E30" s="14"/>
    </row>
    <row r="31" customFormat="false" ht="15" hidden="false" customHeight="false" outlineLevel="0" collapsed="false">
      <c r="A31" s="6" t="s">
        <v>95</v>
      </c>
      <c r="B31" s="6" t="s">
        <v>91</v>
      </c>
      <c r="C31" s="6" t="s">
        <v>96</v>
      </c>
      <c r="D31" s="13"/>
      <c r="E31" s="14"/>
    </row>
    <row r="32" customFormat="false" ht="15" hidden="false" customHeight="false" outlineLevel="0" collapsed="false">
      <c r="A32" s="15" t="s">
        <v>97</v>
      </c>
      <c r="B32" s="15" t="s">
        <v>91</v>
      </c>
      <c r="C32" s="15" t="s">
        <v>98</v>
      </c>
      <c r="D32" s="13"/>
      <c r="E32" s="14"/>
    </row>
    <row r="33" customFormat="false" ht="15" hidden="false" customHeight="false" outlineLevel="0" collapsed="false">
      <c r="A33" s="6" t="s">
        <v>99</v>
      </c>
      <c r="B33" s="6" t="s">
        <v>91</v>
      </c>
      <c r="C33" s="6" t="s">
        <v>100</v>
      </c>
      <c r="D33" s="13"/>
      <c r="E33" s="14"/>
    </row>
    <row r="34" customFormat="false" ht="15" hidden="false" customHeight="false" outlineLevel="0" collapsed="false">
      <c r="A34" s="6" t="s">
        <v>101</v>
      </c>
      <c r="B34" s="6" t="s">
        <v>102</v>
      </c>
      <c r="C34" s="6" t="s">
        <v>103</v>
      </c>
      <c r="D34" s="13"/>
      <c r="E34" s="14"/>
    </row>
    <row r="35" customFormat="false" ht="15" hidden="false" customHeight="false" outlineLevel="0" collapsed="false">
      <c r="A35" s="15" t="s">
        <v>104</v>
      </c>
      <c r="B35" s="15" t="s">
        <v>102</v>
      </c>
      <c r="C35" s="15" t="s">
        <v>105</v>
      </c>
      <c r="D35" s="13"/>
      <c r="E35" s="14"/>
    </row>
    <row r="36" customFormat="false" ht="15" hidden="false" customHeight="false" outlineLevel="0" collapsed="false">
      <c r="A36" s="6" t="s">
        <v>106</v>
      </c>
      <c r="B36" s="6" t="s">
        <v>102</v>
      </c>
      <c r="C36" s="6" t="s">
        <v>107</v>
      </c>
      <c r="D36" s="13"/>
      <c r="E36" s="14"/>
    </row>
    <row r="37" customFormat="false" ht="15" hidden="false" customHeight="false" outlineLevel="0" collapsed="false">
      <c r="A37" s="15" t="s">
        <v>108</v>
      </c>
      <c r="B37" s="15" t="s">
        <v>102</v>
      </c>
      <c r="C37" s="15" t="s">
        <v>109</v>
      </c>
      <c r="D37" s="13"/>
      <c r="E37" s="14"/>
    </row>
    <row r="38" customFormat="false" ht="15" hidden="false" customHeight="false" outlineLevel="0" collapsed="false">
      <c r="A38" s="6" t="s">
        <v>110</v>
      </c>
      <c r="B38" s="6" t="s">
        <v>102</v>
      </c>
      <c r="C38" s="6" t="s">
        <v>111</v>
      </c>
      <c r="D38" s="13"/>
      <c r="E38" s="14"/>
    </row>
    <row r="39" customFormat="false" ht="23.85" hidden="false" customHeight="false" outlineLevel="0" collapsed="false">
      <c r="A39" s="6" t="s">
        <v>112</v>
      </c>
      <c r="B39" s="6" t="s">
        <v>113</v>
      </c>
      <c r="C39" s="6" t="s">
        <v>114</v>
      </c>
      <c r="D39" s="13"/>
      <c r="E39" s="14"/>
    </row>
    <row r="40" customFormat="false" ht="15" hidden="false" customHeight="false" outlineLevel="0" collapsed="false">
      <c r="A40" s="15" t="s">
        <v>115</v>
      </c>
      <c r="B40" s="15" t="s">
        <v>113</v>
      </c>
      <c r="C40" s="15" t="s">
        <v>116</v>
      </c>
      <c r="D40" s="13"/>
      <c r="E40" s="14"/>
    </row>
    <row r="41" customFormat="false" ht="15" hidden="false" customHeight="false" outlineLevel="0" collapsed="false">
      <c r="A41" s="6" t="s">
        <v>117</v>
      </c>
      <c r="B41" s="6" t="s">
        <v>113</v>
      </c>
      <c r="C41" s="6" t="s">
        <v>118</v>
      </c>
      <c r="D41" s="13"/>
      <c r="E41" s="14"/>
    </row>
    <row r="42" customFormat="false" ht="15" hidden="false" customHeight="false" outlineLevel="0" collapsed="false">
      <c r="A42" s="15" t="s">
        <v>119</v>
      </c>
      <c r="B42" s="15" t="s">
        <v>113</v>
      </c>
      <c r="C42" s="15" t="s">
        <v>120</v>
      </c>
      <c r="D42" s="13"/>
      <c r="E42" s="14"/>
    </row>
    <row r="43" customFormat="false" ht="15" hidden="false" customHeight="false" outlineLevel="0" collapsed="false">
      <c r="A43" s="6" t="s">
        <v>121</v>
      </c>
      <c r="B43" s="6" t="s">
        <v>113</v>
      </c>
      <c r="C43" s="6" t="s">
        <v>122</v>
      </c>
      <c r="D43" s="13"/>
      <c r="E43" s="14"/>
    </row>
  </sheetData>
  <conditionalFormatting sqref="D4:D43">
    <cfRule type="colorScale" priority="2">
      <colorScale>
        <cfvo type="num" val="0"/>
        <cfvo type="num" val="2.5"/>
        <cfvo type="num" val="5"/>
        <color rgb="FFF4B6AE"/>
        <color rgb="FFFFF4C2"/>
        <color rgb="FFB7E1C1"/>
      </colorScale>
    </cfRule>
  </conditionalFormatting>
  <dataValidations count="1">
    <dataValidation allowBlank="true" error="Enter a whole number from 0 to 5." errorStyle="stop" errorTitle="Score 0 to 5" operator="between" showDropDown="false" showErrorMessage="true" showInputMessage="false" sqref="D4:D43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6" t="s">
        <v>123</v>
      </c>
    </row>
    <row r="2" customFormat="false" ht="15" hidden="false" customHeight="false" outlineLevel="0" collapsed="false">
      <c r="A2" s="17" t="s">
        <v>124</v>
      </c>
    </row>
    <row r="4" customFormat="false" ht="26.85" hidden="false" customHeight="false" outlineLevel="0" collapsed="false">
      <c r="A4" s="12" t="s">
        <v>31</v>
      </c>
      <c r="B4" s="12" t="s">
        <v>125</v>
      </c>
      <c r="C4" s="12" t="s">
        <v>126</v>
      </c>
      <c r="D4" s="12" t="s">
        <v>127</v>
      </c>
      <c r="E4" s="12" t="s">
        <v>128</v>
      </c>
      <c r="F4" s="12" t="s">
        <v>129</v>
      </c>
    </row>
    <row r="5" customFormat="false" ht="15" hidden="false" customHeight="false" outlineLevel="0" collapsed="false">
      <c r="A5" s="18" t="s">
        <v>36</v>
      </c>
      <c r="B5" s="18" t="n">
        <f aca="false">ROWS(Assessment!$D$4:$D$8)</f>
        <v>5</v>
      </c>
      <c r="C5" s="18" t="n">
        <f aca="false">COUNT(Assessment!$D$4:$D$8)</f>
        <v>0</v>
      </c>
      <c r="D5" s="19" t="str">
        <f aca="false">IF(COUNT(Assessment!$D$4:$D$8)=0,"",AVERAGE(Assessment!$D$4:$D$8))</f>
        <v/>
      </c>
      <c r="E5" s="18" t="str">
        <f aca="false">IF(D5="","Not assessed",INDEX('Start Here'!$C$19:$C$24,MATCH(D5,'Start Here'!$B$19:$B$24,1)))</f>
        <v>Not assessed</v>
      </c>
      <c r="F5" s="20" t="str">
        <f aca="false">IF(OR(D5="",COUNT($D$5:$D$12)&lt;2),"",IF(D5=MIN($D$5:$D$12),"Top priority",IF(D5&lt;3,"Improve","")))</f>
        <v/>
      </c>
    </row>
    <row r="6" customFormat="false" ht="15" hidden="false" customHeight="false" outlineLevel="0" collapsed="false">
      <c r="A6" s="18" t="s">
        <v>47</v>
      </c>
      <c r="B6" s="18" t="n">
        <f aca="false">ROWS(Assessment!$D$9:$D$13)</f>
        <v>5</v>
      </c>
      <c r="C6" s="18" t="n">
        <f aca="false">COUNT(Assessment!$D$9:$D$13)</f>
        <v>0</v>
      </c>
      <c r="D6" s="19" t="str">
        <f aca="false">IF(COUNT(Assessment!$D$9:$D$13)=0,"",AVERAGE(Assessment!$D$9:$D$13))</f>
        <v/>
      </c>
      <c r="E6" s="18" t="str">
        <f aca="false">IF(D6="","Not assessed",INDEX('Start Here'!$C$19:$C$24,MATCH(D6,'Start Here'!$B$19:$B$24,1)))</f>
        <v>Not assessed</v>
      </c>
      <c r="F6" s="20" t="str">
        <f aca="false">IF(OR(D6="",COUNT($D$5:$D$12)&lt;2),"",IF(D6=MIN($D$5:$D$12),"Top priority",IF(D6&lt;3,"Improve","")))</f>
        <v/>
      </c>
    </row>
    <row r="7" customFormat="false" ht="15" hidden="false" customHeight="false" outlineLevel="0" collapsed="false">
      <c r="A7" s="18" t="s">
        <v>58</v>
      </c>
      <c r="B7" s="18" t="n">
        <f aca="false">ROWS(Assessment!$D$14:$D$18)</f>
        <v>5</v>
      </c>
      <c r="C7" s="18" t="n">
        <f aca="false">COUNT(Assessment!$D$14:$D$18)</f>
        <v>0</v>
      </c>
      <c r="D7" s="19" t="str">
        <f aca="false">IF(COUNT(Assessment!$D$14:$D$18)=0,"",AVERAGE(Assessment!$D$14:$D$18))</f>
        <v/>
      </c>
      <c r="E7" s="18" t="str">
        <f aca="false">IF(D7="","Not assessed",INDEX('Start Here'!$C$19:$C$24,MATCH(D7,'Start Here'!$B$19:$B$24,1)))</f>
        <v>Not assessed</v>
      </c>
      <c r="F7" s="20" t="str">
        <f aca="false">IF(OR(D7="",COUNT($D$5:$D$12)&lt;2),"",IF(D7=MIN($D$5:$D$12),"Top priority",IF(D7&lt;3,"Improve","")))</f>
        <v/>
      </c>
    </row>
    <row r="8" customFormat="false" ht="15" hidden="false" customHeight="false" outlineLevel="0" collapsed="false">
      <c r="A8" s="18" t="s">
        <v>69</v>
      </c>
      <c r="B8" s="18" t="n">
        <f aca="false">ROWS(Assessment!$D$19:$D$23)</f>
        <v>5</v>
      </c>
      <c r="C8" s="18" t="n">
        <f aca="false">COUNT(Assessment!$D$19:$D$23)</f>
        <v>0</v>
      </c>
      <c r="D8" s="19" t="str">
        <f aca="false">IF(COUNT(Assessment!$D$19:$D$23)=0,"",AVERAGE(Assessment!$D$19:$D$23))</f>
        <v/>
      </c>
      <c r="E8" s="18" t="str">
        <f aca="false">IF(D8="","Not assessed",INDEX('Start Here'!$C$19:$C$24,MATCH(D8,'Start Here'!$B$19:$B$24,1)))</f>
        <v>Not assessed</v>
      </c>
      <c r="F8" s="20" t="str">
        <f aca="false">IF(OR(D8="",COUNT($D$5:$D$12)&lt;2),"",IF(D8=MIN($D$5:$D$12),"Top priority",IF(D8&lt;3,"Improve","")))</f>
        <v/>
      </c>
    </row>
    <row r="9" customFormat="false" ht="15" hidden="false" customHeight="false" outlineLevel="0" collapsed="false">
      <c r="A9" s="18" t="s">
        <v>80</v>
      </c>
      <c r="B9" s="18" t="n">
        <f aca="false">ROWS(Assessment!$D$24:$D$28)</f>
        <v>5</v>
      </c>
      <c r="C9" s="18" t="n">
        <f aca="false">COUNT(Assessment!$D$24:$D$28)</f>
        <v>0</v>
      </c>
      <c r="D9" s="19" t="str">
        <f aca="false">IF(COUNT(Assessment!$D$24:$D$28)=0,"",AVERAGE(Assessment!$D$24:$D$28))</f>
        <v/>
      </c>
      <c r="E9" s="18" t="str">
        <f aca="false">IF(D9="","Not assessed",INDEX('Start Here'!$C$19:$C$24,MATCH(D9,'Start Here'!$B$19:$B$24,1)))</f>
        <v>Not assessed</v>
      </c>
      <c r="F9" s="20" t="str">
        <f aca="false">IF(OR(D9="",COUNT($D$5:$D$12)&lt;2),"",IF(D9=MIN($D$5:$D$12),"Top priority",IF(D9&lt;3,"Improve","")))</f>
        <v/>
      </c>
    </row>
    <row r="10" customFormat="false" ht="15" hidden="false" customHeight="false" outlineLevel="0" collapsed="false">
      <c r="A10" s="18" t="s">
        <v>91</v>
      </c>
      <c r="B10" s="18" t="n">
        <f aca="false">ROWS(Assessment!$D$29:$D$33)</f>
        <v>5</v>
      </c>
      <c r="C10" s="18" t="n">
        <f aca="false">COUNT(Assessment!$D$29:$D$33)</f>
        <v>0</v>
      </c>
      <c r="D10" s="19" t="str">
        <f aca="false">IF(COUNT(Assessment!$D$29:$D$33)=0,"",AVERAGE(Assessment!$D$29:$D$33))</f>
        <v/>
      </c>
      <c r="E10" s="18" t="str">
        <f aca="false">IF(D10="","Not assessed",INDEX('Start Here'!$C$19:$C$24,MATCH(D10,'Start Here'!$B$19:$B$24,1)))</f>
        <v>Not assessed</v>
      </c>
      <c r="F10" s="20" t="str">
        <f aca="false">IF(OR(D10="",COUNT($D$5:$D$12)&lt;2),"",IF(D10=MIN($D$5:$D$12),"Top priority",IF(D10&lt;3,"Improve","")))</f>
        <v/>
      </c>
    </row>
    <row r="11" customFormat="false" ht="15" hidden="false" customHeight="false" outlineLevel="0" collapsed="false">
      <c r="A11" s="18" t="s">
        <v>102</v>
      </c>
      <c r="B11" s="18" t="n">
        <f aca="false">ROWS(Assessment!$D$34:$D$38)</f>
        <v>5</v>
      </c>
      <c r="C11" s="18" t="n">
        <f aca="false">COUNT(Assessment!$D$34:$D$38)</f>
        <v>0</v>
      </c>
      <c r="D11" s="19" t="str">
        <f aca="false">IF(COUNT(Assessment!$D$34:$D$38)=0,"",AVERAGE(Assessment!$D$34:$D$38))</f>
        <v/>
      </c>
      <c r="E11" s="18" t="str">
        <f aca="false">IF(D11="","Not assessed",INDEX('Start Here'!$C$19:$C$24,MATCH(D11,'Start Here'!$B$19:$B$24,1)))</f>
        <v>Not assessed</v>
      </c>
      <c r="F11" s="20" t="str">
        <f aca="false">IF(OR(D11="",COUNT($D$5:$D$12)&lt;2),"",IF(D11=MIN($D$5:$D$12),"Top priority",IF(D11&lt;3,"Improve","")))</f>
        <v/>
      </c>
    </row>
    <row r="12" customFormat="false" ht="15" hidden="false" customHeight="false" outlineLevel="0" collapsed="false">
      <c r="A12" s="18" t="s">
        <v>113</v>
      </c>
      <c r="B12" s="18" t="n">
        <f aca="false">ROWS(Assessment!$D$39:$D$43)</f>
        <v>5</v>
      </c>
      <c r="C12" s="18" t="n">
        <f aca="false">COUNT(Assessment!$D$39:$D$43)</f>
        <v>0</v>
      </c>
      <c r="D12" s="19" t="str">
        <f aca="false">IF(COUNT(Assessment!$D$39:$D$43)=0,"",AVERAGE(Assessment!$D$39:$D$43))</f>
        <v/>
      </c>
      <c r="E12" s="18" t="str">
        <f aca="false">IF(D12="","Not assessed",INDEX('Start Here'!$C$19:$C$24,MATCH(D12,'Start Here'!$B$19:$B$24,1)))</f>
        <v>Not assessed</v>
      </c>
      <c r="F12" s="20" t="str">
        <f aca="false">IF(OR(D12="",COUNT($D$5:$D$12)&lt;2),"",IF(D12=MIN($D$5:$D$12),"Top priority",IF(D12&lt;3,"Improve","")))</f>
        <v/>
      </c>
    </row>
    <row r="13" customFormat="false" ht="15" hidden="false" customHeight="false" outlineLevel="0" collapsed="false">
      <c r="A13" s="21" t="s">
        <v>130</v>
      </c>
      <c r="B13" s="21" t="n">
        <f aca="false">SUM(B5:B12)</f>
        <v>40</v>
      </c>
      <c r="C13" s="21" t="n">
        <f aca="false">SUM(C5:C12)</f>
        <v>0</v>
      </c>
      <c r="D13" s="22" t="str">
        <f aca="false">IF(COUNT(Assessment!$D$4:$D$43)=0,"",AVERAGE(Assessment!$D$4:$D$43))</f>
        <v/>
      </c>
      <c r="E13" s="21" t="str">
        <f aca="false">IF(D13="","Not assessed",INDEX('Start Here'!$C$19:$C$24,MATCH(D13,'Start Here'!$B$19:$B$24,1)))</f>
        <v>Not assessed</v>
      </c>
      <c r="F13" s="21"/>
    </row>
    <row r="14" customFormat="false" ht="15" hidden="false" customHeight="false" outlineLevel="0" collapsed="false">
      <c r="A14" s="8" t="s">
        <v>131</v>
      </c>
      <c r="B14" s="23" t="n">
        <f aca="false">IF(B13=0,0,C13/B13)</f>
        <v>0</v>
      </c>
    </row>
    <row r="16" customFormat="false" ht="15" hidden="false" customHeight="true" outlineLevel="0" collapsed="false">
      <c r="A16" s="24" t="s">
        <v>132</v>
      </c>
      <c r="B16" s="24"/>
      <c r="C16" s="24"/>
      <c r="D16" s="24"/>
      <c r="E16" s="24"/>
      <c r="F16" s="24"/>
    </row>
    <row r="17" customFormat="false" ht="15" hidden="false" customHeight="false" outlineLevel="0" collapsed="false">
      <c r="A17" s="24"/>
      <c r="B17" s="24"/>
      <c r="C17" s="24"/>
      <c r="D17" s="24"/>
      <c r="E17" s="24"/>
      <c r="F17" s="24"/>
    </row>
  </sheetData>
  <mergeCells count="1">
    <mergeCell ref="A16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2026-11-02T11:31:35Z</dcterms:created>
  <dc:creator>openpyxl</dc:creator>
  <dc:description/>
  <dc:language>en-US</dc:language>
  <cp:lastModifiedBy/>
  <dcterms:modified xsi:type="dcterms:W3CDTF">2026-11-02T15:31:36Z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